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45621"/>
</workbook>
</file>

<file path=xl/calcChain.xml><?xml version="1.0" encoding="utf-8"?>
<calcChain xmlns="http://schemas.openxmlformats.org/spreadsheetml/2006/main">
  <c r="S38" i="1" l="1"/>
  <c r="Q37" i="1"/>
  <c r="I37" i="1"/>
  <c r="H37" i="1"/>
  <c r="O36" i="1"/>
  <c r="O35" i="1"/>
  <c r="O34" i="1"/>
  <c r="O33" i="1"/>
  <c r="O32" i="1"/>
  <c r="O31" i="1"/>
  <c r="O30" i="1"/>
  <c r="O29" i="1"/>
  <c r="P28" i="1" s="1"/>
  <c r="O28" i="1"/>
  <c r="O27" i="1"/>
  <c r="O26" i="1"/>
  <c r="O25" i="1"/>
  <c r="P18" i="1"/>
  <c r="P17" i="1"/>
  <c r="P16" i="1"/>
  <c r="P15" i="1"/>
  <c r="P14" i="1"/>
  <c r="P13" i="1"/>
  <c r="P12" i="1"/>
  <c r="P11" i="1"/>
  <c r="P10" i="1"/>
  <c r="P9" i="1"/>
  <c r="P7" i="1"/>
  <c r="P8" i="1"/>
  <c r="P25" i="1" l="1"/>
  <c r="P34" i="1"/>
  <c r="P31" i="1"/>
  <c r="S18" i="1" l="1"/>
</calcChain>
</file>

<file path=xl/sharedStrings.xml><?xml version="1.0" encoding="utf-8"?>
<sst xmlns="http://schemas.openxmlformats.org/spreadsheetml/2006/main" count="119" uniqueCount="72">
  <si>
    <t>Plyr.</t>
  </si>
  <si>
    <t>Prize Fund</t>
  </si>
  <si>
    <t>Winner</t>
  </si>
  <si>
    <t>2nd</t>
  </si>
  <si>
    <t xml:space="preserve">Winner </t>
  </si>
  <si>
    <t xml:space="preserve">2nd </t>
  </si>
  <si>
    <t>Total Prize Fund</t>
  </si>
  <si>
    <t>Notes</t>
  </si>
  <si>
    <t>Gimmes allowed at the descretion of playing partners</t>
  </si>
  <si>
    <t>DRAW &amp; RESULTS</t>
  </si>
  <si>
    <t>Generally MOHGS rules apply inc. latest Mohg handicap</t>
  </si>
  <si>
    <t>Aggregate prizes open to all competitors</t>
  </si>
  <si>
    <t>Tee Times</t>
  </si>
  <si>
    <t>Handicaps adjusted after Game 1 for all sweepstakes</t>
  </si>
  <si>
    <t xml:space="preserve"> </t>
  </si>
  <si>
    <t>2s fund 12 x £1.00</t>
  </si>
  <si>
    <t xml:space="preserve">4 B.B.B. Stableford Competition  </t>
  </si>
  <si>
    <t>Monday</t>
  </si>
  <si>
    <t xml:space="preserve">Tuesday </t>
  </si>
  <si>
    <t xml:space="preserve"> £5 x 12 = £60 [see prize fund]</t>
  </si>
  <si>
    <t xml:space="preserve">Sweepstake total - £2.50 per person per day = </t>
  </si>
  <si>
    <t>carried forward to next game</t>
  </si>
  <si>
    <t xml:space="preserve">2s fund  -  £0.50 = £12.00 per day if no 2s fund </t>
  </si>
  <si>
    <t xml:space="preserve"> Aggregate of 2 rounds</t>
  </si>
  <si>
    <t>*</t>
  </si>
  <si>
    <t>* Maximum one prize per competitor per day</t>
  </si>
  <si>
    <t>Aggregate</t>
  </si>
  <si>
    <t>Winner(s)</t>
  </si>
  <si>
    <t>Winners</t>
  </si>
  <si>
    <t>2nds</t>
  </si>
  <si>
    <t>Mystery Prize</t>
  </si>
  <si>
    <t>Game 2 - Monday</t>
  </si>
  <si>
    <t>HUNLEY HALL 2016</t>
  </si>
  <si>
    <t>Soapy</t>
  </si>
  <si>
    <t>Jocks</t>
  </si>
  <si>
    <t>Crocs</t>
  </si>
  <si>
    <t>Prof</t>
  </si>
  <si>
    <t>Brains</t>
  </si>
  <si>
    <t>Bumpers</t>
  </si>
  <si>
    <t>Kwok</t>
  </si>
  <si>
    <t>Laird</t>
  </si>
  <si>
    <t>Rabbi</t>
  </si>
  <si>
    <t>Cardinal</t>
  </si>
  <si>
    <t>Shagpile</t>
  </si>
  <si>
    <t>Straggler</t>
  </si>
  <si>
    <t>Game 1 - Sunday - Hunley Hall Trophy</t>
  </si>
  <si>
    <t>D</t>
  </si>
  <si>
    <t>DD</t>
  </si>
  <si>
    <t>Individual Stableford</t>
  </si>
  <si>
    <t>4BBB Stableford</t>
  </si>
  <si>
    <t>H'cp.</t>
  </si>
  <si>
    <t>Pts.</t>
  </si>
  <si>
    <t>R. H'cp</t>
  </si>
  <si>
    <t>Result.</t>
  </si>
  <si>
    <t>Paid</t>
  </si>
  <si>
    <t>2s</t>
  </si>
  <si>
    <t>G1</t>
  </si>
  <si>
    <t>G2</t>
  </si>
  <si>
    <t>Total</t>
  </si>
  <si>
    <t>Random 3 Man Team</t>
  </si>
  <si>
    <t xml:space="preserve">G2 </t>
  </si>
  <si>
    <t xml:space="preserve">Total </t>
  </si>
  <si>
    <t>Total Prizes Paid</t>
  </si>
  <si>
    <t>Agg. 1st Jocks</t>
  </si>
  <si>
    <t>[to Mohgs Fund?]</t>
  </si>
  <si>
    <t>3MT -Soapy,Brains,Rabbi</t>
  </si>
  <si>
    <t>Treasurer received</t>
  </si>
  <si>
    <t>Total unpaid</t>
  </si>
  <si>
    <t>Deficit</t>
  </si>
  <si>
    <t>Prizes unpaid marked *</t>
  </si>
  <si>
    <t>Any ideas where ?</t>
  </si>
  <si>
    <t>4BBB 2nd [6 players]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</si>
</sst>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4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164" fontId="0" fillId="0" borderId="0" xfId="0" applyNumberFormat="1" applyFont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0" fontId="0" fillId="0" borderId="16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7" xfId="0" applyFont="1" applyFill="1" applyBorder="1" applyAlignment="1">
      <alignment horizontal="center"/>
    </xf>
    <xf numFmtId="0" fontId="0" fillId="0" borderId="1" xfId="0" applyFill="1" applyBorder="1" applyAlignment="1"/>
    <xf numFmtId="0" fontId="0" fillId="0" borderId="0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3" xfId="0" applyFont="1" applyFill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0" fontId="0" fillId="0" borderId="23" xfId="0" applyFont="1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0" fontId="0" fillId="0" borderId="27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28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24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7" fillId="0" borderId="0" xfId="0" applyFont="1" applyFill="1" applyBorder="1"/>
    <xf numFmtId="49" fontId="6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0" fillId="12" borderId="1" xfId="0" applyFont="1" applyFill="1" applyBorder="1" applyAlignment="1">
      <alignment horizontal="center"/>
    </xf>
    <xf numFmtId="0" fontId="0" fillId="13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64" fontId="8" fillId="0" borderId="0" xfId="0" applyNumberFormat="1" applyFont="1" applyFill="1" applyAlignment="1">
      <alignment horizontal="center"/>
    </xf>
    <xf numFmtId="164" fontId="0" fillId="0" borderId="32" xfId="0" applyNumberFormat="1" applyFont="1" applyBorder="1" applyAlignment="1">
      <alignment horizontal="center"/>
    </xf>
    <xf numFmtId="164" fontId="0" fillId="0" borderId="33" xfId="0" applyNumberFormat="1" applyBorder="1" applyAlignment="1">
      <alignment horizontal="center"/>
    </xf>
    <xf numFmtId="0" fontId="0" fillId="15" borderId="0" xfId="0" applyFill="1" applyBorder="1" applyAlignment="1">
      <alignment horizontal="center"/>
    </xf>
    <xf numFmtId="0" fontId="0" fillId="15" borderId="3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20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center"/>
    </xf>
    <xf numFmtId="0" fontId="0" fillId="0" borderId="18" xfId="0" applyFont="1" applyFill="1" applyBorder="1" applyAlignment="1">
      <alignment horizontal="center"/>
    </xf>
    <xf numFmtId="0" fontId="0" fillId="0" borderId="26" xfId="0" applyFont="1" applyFill="1" applyBorder="1" applyAlignment="1">
      <alignment horizontal="center"/>
    </xf>
    <xf numFmtId="0" fontId="0" fillId="0" borderId="19" xfId="0" applyFont="1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6" fillId="3" borderId="5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/>
    </xf>
    <xf numFmtId="0" fontId="0" fillId="0" borderId="13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11" borderId="5" xfId="0" applyFont="1" applyFill="1" applyBorder="1" applyAlignment="1">
      <alignment horizontal="center" vertical="center"/>
    </xf>
    <xf numFmtId="0" fontId="0" fillId="11" borderId="6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13" borderId="29" xfId="0" applyFont="1" applyFill="1" applyBorder="1" applyAlignment="1">
      <alignment horizontal="center" vertical="center"/>
    </xf>
    <xf numFmtId="0" fontId="0" fillId="13" borderId="30" xfId="0" applyFont="1" applyFill="1" applyBorder="1" applyAlignment="1">
      <alignment horizontal="center" vertical="center"/>
    </xf>
    <xf numFmtId="0" fontId="0" fillId="13" borderId="31" xfId="0" applyFont="1" applyFill="1" applyBorder="1" applyAlignment="1">
      <alignment horizontal="center" vertical="center"/>
    </xf>
    <xf numFmtId="0" fontId="0" fillId="0" borderId="29" xfId="0" applyFont="1" applyFill="1" applyBorder="1" applyAlignment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0" fillId="14" borderId="29" xfId="0" applyFont="1" applyFill="1" applyBorder="1" applyAlignment="1">
      <alignment horizontal="center" vertical="center"/>
    </xf>
    <xf numFmtId="0" fontId="0" fillId="14" borderId="30" xfId="0" applyFont="1" applyFill="1" applyBorder="1" applyAlignment="1">
      <alignment horizontal="center" vertical="center"/>
    </xf>
    <xf numFmtId="0" fontId="0" fillId="14" borderId="31" xfId="0" applyFont="1" applyFill="1" applyBorder="1" applyAlignment="1">
      <alignment horizontal="center" vertical="center"/>
    </xf>
    <xf numFmtId="0" fontId="0" fillId="9" borderId="5" xfId="0" applyFont="1" applyFill="1" applyBorder="1" applyAlignment="1">
      <alignment horizontal="center" vertical="center"/>
    </xf>
    <xf numFmtId="0" fontId="0" fillId="9" borderId="6" xfId="0" applyFont="1" applyFill="1" applyBorder="1" applyAlignment="1">
      <alignment horizontal="center" vertical="center"/>
    </xf>
    <xf numFmtId="0" fontId="0" fillId="10" borderId="5" xfId="0" applyFont="1" applyFill="1" applyBorder="1" applyAlignment="1">
      <alignment horizontal="center" vertical="center"/>
    </xf>
    <xf numFmtId="0" fontId="0" fillId="10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0"/>
  <sheetViews>
    <sheetView tabSelected="1" zoomScale="90" zoomScaleNormal="90" workbookViewId="0">
      <selection activeCell="R41" sqref="R41"/>
    </sheetView>
  </sheetViews>
  <sheetFormatPr defaultColWidth="8.88671875" defaultRowHeight="14.4" x14ac:dyDescent="0.3"/>
  <cols>
    <col min="1" max="1" width="7.6640625" style="22" customWidth="1"/>
    <col min="2" max="2" width="5.6640625" style="1" customWidth="1"/>
    <col min="3" max="3" width="22.6640625" style="1" customWidth="1"/>
    <col min="4" max="6" width="6.6640625" style="1" customWidth="1"/>
    <col min="7" max="7" width="6.6640625" style="2" customWidth="1"/>
    <col min="8" max="9" width="6.6640625" style="6" customWidth="1"/>
    <col min="10" max="10" width="5.6640625" style="1" customWidth="1"/>
    <col min="11" max="11" width="12.6640625" style="1" customWidth="1"/>
    <col min="12" max="17" width="6.6640625" style="1" customWidth="1"/>
    <col min="18" max="18" width="22.88671875" style="1" customWidth="1"/>
    <col min="19" max="19" width="9.5546875" style="1" customWidth="1"/>
    <col min="20" max="20" width="17.5546875" style="14" customWidth="1"/>
    <col min="21" max="21" width="8.88671875" style="1"/>
    <col min="22" max="22" width="5.6640625" style="1" customWidth="1"/>
    <col min="23" max="23" width="20.6640625" style="1" customWidth="1"/>
    <col min="24" max="16384" width="8.88671875" style="1"/>
  </cols>
  <sheetData>
    <row r="1" spans="1:25" s="7" customFormat="1" ht="18" x14ac:dyDescent="0.35">
      <c r="A1" s="22"/>
      <c r="C1" s="8" t="s">
        <v>32</v>
      </c>
      <c r="D1" s="9" t="s">
        <v>9</v>
      </c>
      <c r="E1" s="8"/>
      <c r="F1" s="8"/>
      <c r="G1" s="10"/>
      <c r="H1" s="11"/>
      <c r="I1" s="11"/>
      <c r="T1" s="14"/>
      <c r="V1" s="12"/>
    </row>
    <row r="2" spans="1:25" ht="15" thickBot="1" x14ac:dyDescent="0.35">
      <c r="B2" s="3"/>
      <c r="C2" s="3"/>
      <c r="D2" s="3"/>
      <c r="E2" s="3"/>
      <c r="F2" s="3"/>
      <c r="G2" s="5"/>
      <c r="J2" s="3"/>
      <c r="K2" s="3"/>
      <c r="L2" s="3"/>
      <c r="M2" s="3"/>
      <c r="N2" s="3"/>
      <c r="O2" s="3"/>
      <c r="P2" s="3"/>
      <c r="Q2" s="3"/>
      <c r="T2" s="1"/>
      <c r="V2" s="4"/>
      <c r="X2" s="19"/>
    </row>
    <row r="3" spans="1:25" s="14" customFormat="1" x14ac:dyDescent="0.3">
      <c r="A3" s="23" t="s">
        <v>12</v>
      </c>
      <c r="B3" s="20"/>
      <c r="C3" s="85" t="s">
        <v>45</v>
      </c>
      <c r="D3" s="86"/>
      <c r="E3" s="86"/>
      <c r="F3" s="86"/>
      <c r="G3" s="87"/>
      <c r="H3" s="83" t="s">
        <v>54</v>
      </c>
      <c r="I3" s="83" t="s">
        <v>55</v>
      </c>
      <c r="J3" s="88" t="s">
        <v>23</v>
      </c>
      <c r="K3" s="89"/>
      <c r="L3" s="89"/>
      <c r="M3" s="89"/>
      <c r="N3" s="89"/>
      <c r="O3" s="90"/>
      <c r="P3" s="51"/>
      <c r="Q3" s="83" t="s">
        <v>54</v>
      </c>
      <c r="R3" s="30" t="s">
        <v>1</v>
      </c>
      <c r="S3" s="17"/>
      <c r="T3" s="29"/>
      <c r="U3" s="16"/>
      <c r="W3" s="26"/>
      <c r="X3" s="26"/>
      <c r="Y3" s="26"/>
    </row>
    <row r="4" spans="1:25" s="14" customFormat="1" x14ac:dyDescent="0.3">
      <c r="A4" s="24" t="s">
        <v>14</v>
      </c>
      <c r="B4" s="20"/>
      <c r="C4" s="53" t="s">
        <v>48</v>
      </c>
      <c r="D4" s="45"/>
      <c r="E4" s="45"/>
      <c r="F4" s="54"/>
      <c r="G4" s="45"/>
      <c r="H4" s="13"/>
      <c r="I4" s="13"/>
      <c r="J4" s="48"/>
      <c r="K4" s="94"/>
      <c r="L4" s="92"/>
      <c r="M4" s="92"/>
      <c r="N4" s="92"/>
      <c r="O4" s="93"/>
      <c r="P4" s="55"/>
      <c r="Q4" s="16"/>
      <c r="R4" s="31" t="s">
        <v>17</v>
      </c>
      <c r="S4" s="17"/>
      <c r="T4" s="29"/>
      <c r="U4" s="16"/>
    </row>
    <row r="5" spans="1:25" s="14" customFormat="1" ht="15" thickBot="1" x14ac:dyDescent="0.35">
      <c r="A5" s="24" t="s">
        <v>14</v>
      </c>
      <c r="B5" s="20" t="s">
        <v>0</v>
      </c>
      <c r="C5" s="45"/>
      <c r="D5" s="53" t="s">
        <v>50</v>
      </c>
      <c r="E5" s="53" t="s">
        <v>51</v>
      </c>
      <c r="F5" s="53" t="s">
        <v>53</v>
      </c>
      <c r="G5" s="53" t="s">
        <v>52</v>
      </c>
      <c r="H5" s="13"/>
      <c r="I5" s="13"/>
      <c r="J5" s="57"/>
      <c r="K5" s="95"/>
      <c r="L5" s="96"/>
      <c r="M5" s="97"/>
      <c r="N5" s="63" t="s">
        <v>56</v>
      </c>
      <c r="O5" s="63" t="s">
        <v>57</v>
      </c>
      <c r="P5" s="59" t="s">
        <v>58</v>
      </c>
      <c r="Q5" s="16"/>
      <c r="R5" s="32" t="s">
        <v>2</v>
      </c>
      <c r="S5" s="17">
        <v>10</v>
      </c>
      <c r="T5" s="29"/>
      <c r="U5" s="16"/>
    </row>
    <row r="6" spans="1:25" s="14" customFormat="1" x14ac:dyDescent="0.3">
      <c r="A6" s="24"/>
      <c r="B6" s="20"/>
      <c r="C6" s="45"/>
      <c r="D6" s="45"/>
      <c r="E6" s="45"/>
      <c r="F6" s="54"/>
      <c r="G6" s="45"/>
      <c r="H6" s="13"/>
      <c r="I6" s="13"/>
      <c r="J6" s="58"/>
      <c r="K6" s="98"/>
      <c r="L6" s="99"/>
      <c r="M6" s="100"/>
      <c r="N6" s="58"/>
      <c r="O6" s="58"/>
      <c r="P6" s="58"/>
      <c r="Q6" s="16"/>
      <c r="R6" s="32" t="s">
        <v>3</v>
      </c>
      <c r="S6" s="17">
        <v>4</v>
      </c>
      <c r="T6" s="29"/>
      <c r="U6" s="16"/>
    </row>
    <row r="7" spans="1:25" s="14" customFormat="1" x14ac:dyDescent="0.3">
      <c r="A7" s="72"/>
      <c r="B7" s="25">
        <v>1</v>
      </c>
      <c r="C7" s="53" t="s">
        <v>33</v>
      </c>
      <c r="D7" s="45">
        <v>21</v>
      </c>
      <c r="E7" s="45">
        <v>32</v>
      </c>
      <c r="F7" s="54">
        <v>7</v>
      </c>
      <c r="G7" s="45">
        <v>21</v>
      </c>
      <c r="H7" s="13"/>
      <c r="I7" s="13"/>
      <c r="J7" s="65">
        <v>1</v>
      </c>
      <c r="K7" s="91" t="s">
        <v>33</v>
      </c>
      <c r="L7" s="101"/>
      <c r="M7" s="102"/>
      <c r="N7" s="45">
        <v>32</v>
      </c>
      <c r="O7" s="45">
        <v>39</v>
      </c>
      <c r="P7" s="65">
        <f>N7+O7</f>
        <v>71</v>
      </c>
      <c r="Q7" s="13"/>
      <c r="R7" s="31" t="s">
        <v>18</v>
      </c>
      <c r="S7" s="17"/>
      <c r="T7" s="29"/>
      <c r="U7" s="16"/>
    </row>
    <row r="8" spans="1:25" s="14" customFormat="1" x14ac:dyDescent="0.3">
      <c r="A8" s="72"/>
      <c r="B8" s="25">
        <v>2</v>
      </c>
      <c r="C8" s="53" t="s">
        <v>34</v>
      </c>
      <c r="D8" s="45">
        <v>17</v>
      </c>
      <c r="E8" s="45">
        <v>39</v>
      </c>
      <c r="F8" s="68">
        <v>1</v>
      </c>
      <c r="G8" s="67">
        <v>15</v>
      </c>
      <c r="H8" s="13">
        <v>5</v>
      </c>
      <c r="I8" s="13"/>
      <c r="J8" s="44">
        <v>2</v>
      </c>
      <c r="K8" s="91" t="s">
        <v>34</v>
      </c>
      <c r="L8" s="101"/>
      <c r="M8" s="102"/>
      <c r="N8" s="45">
        <v>39</v>
      </c>
      <c r="O8" s="45">
        <v>39</v>
      </c>
      <c r="P8" s="76">
        <f>N8+O8</f>
        <v>78</v>
      </c>
      <c r="Q8" s="74" t="s">
        <v>14</v>
      </c>
      <c r="R8" s="32" t="s">
        <v>4</v>
      </c>
      <c r="S8" s="17">
        <v>10</v>
      </c>
      <c r="T8" s="29"/>
      <c r="U8" s="16"/>
    </row>
    <row r="9" spans="1:25" s="14" customFormat="1" x14ac:dyDescent="0.3">
      <c r="A9" s="72"/>
      <c r="B9" s="25">
        <v>3</v>
      </c>
      <c r="C9" s="53" t="s">
        <v>35</v>
      </c>
      <c r="D9" s="45">
        <v>13</v>
      </c>
      <c r="E9" s="45">
        <v>39</v>
      </c>
      <c r="F9" s="68">
        <v>1</v>
      </c>
      <c r="G9" s="67">
        <v>11</v>
      </c>
      <c r="H9" s="13">
        <v>5</v>
      </c>
      <c r="I9" s="13">
        <v>2</v>
      </c>
      <c r="J9" s="45">
        <v>3</v>
      </c>
      <c r="K9" s="91" t="s">
        <v>35</v>
      </c>
      <c r="L9" s="92"/>
      <c r="M9" s="93"/>
      <c r="N9" s="45">
        <v>39</v>
      </c>
      <c r="O9" s="45">
        <v>35</v>
      </c>
      <c r="P9" s="65">
        <f t="shared" ref="P9:P18" si="0">N9+O9</f>
        <v>74</v>
      </c>
      <c r="Q9" s="13"/>
      <c r="R9" s="32" t="s">
        <v>5</v>
      </c>
      <c r="S9" s="17">
        <v>4</v>
      </c>
      <c r="U9" s="16"/>
    </row>
    <row r="10" spans="1:25" s="14" customFormat="1" x14ac:dyDescent="0.3">
      <c r="A10" s="72"/>
      <c r="B10" s="52"/>
      <c r="C10" s="53"/>
      <c r="D10" s="54"/>
      <c r="E10" s="54"/>
      <c r="F10" s="53"/>
      <c r="G10" s="54"/>
      <c r="H10" s="42"/>
      <c r="I10" s="62"/>
      <c r="J10" s="44">
        <v>4</v>
      </c>
      <c r="K10" s="91" t="s">
        <v>36</v>
      </c>
      <c r="L10" s="92"/>
      <c r="M10" s="93"/>
      <c r="N10" s="45">
        <v>24</v>
      </c>
      <c r="O10" s="45">
        <v>41</v>
      </c>
      <c r="P10" s="65">
        <f t="shared" si="0"/>
        <v>65</v>
      </c>
      <c r="Q10" s="27"/>
      <c r="R10" s="31" t="s">
        <v>26</v>
      </c>
      <c r="S10" s="17"/>
      <c r="U10" s="16"/>
    </row>
    <row r="11" spans="1:25" s="14" customFormat="1" x14ac:dyDescent="0.3">
      <c r="A11" s="73"/>
      <c r="B11" s="25">
        <v>4</v>
      </c>
      <c r="C11" s="53" t="s">
        <v>36</v>
      </c>
      <c r="D11" s="54">
        <v>23</v>
      </c>
      <c r="E11" s="54">
        <v>24</v>
      </c>
      <c r="F11" s="70" t="s">
        <v>46</v>
      </c>
      <c r="G11" s="67">
        <v>25</v>
      </c>
      <c r="H11" s="13"/>
      <c r="I11" s="13">
        <v>2</v>
      </c>
      <c r="J11" s="45">
        <v>5</v>
      </c>
      <c r="K11" s="91" t="s">
        <v>37</v>
      </c>
      <c r="L11" s="92"/>
      <c r="M11" s="93"/>
      <c r="N11" s="45">
        <v>29</v>
      </c>
      <c r="O11" s="45">
        <v>39</v>
      </c>
      <c r="P11" s="65">
        <f t="shared" si="0"/>
        <v>68</v>
      </c>
      <c r="Q11" s="27"/>
      <c r="R11" s="33" t="s">
        <v>27</v>
      </c>
      <c r="S11" s="17">
        <v>10</v>
      </c>
      <c r="U11" s="16"/>
    </row>
    <row r="12" spans="1:25" s="14" customFormat="1" x14ac:dyDescent="0.3">
      <c r="A12" s="72"/>
      <c r="B12" s="25">
        <v>5</v>
      </c>
      <c r="C12" s="53" t="s">
        <v>37</v>
      </c>
      <c r="D12" s="45">
        <v>30</v>
      </c>
      <c r="E12" s="45">
        <v>29</v>
      </c>
      <c r="F12" s="54">
        <v>8</v>
      </c>
      <c r="G12" s="45">
        <v>30</v>
      </c>
      <c r="H12" s="13"/>
      <c r="I12" s="13"/>
      <c r="J12" s="64">
        <v>6</v>
      </c>
      <c r="K12" s="91" t="s">
        <v>38</v>
      </c>
      <c r="L12" s="92"/>
      <c r="M12" s="93"/>
      <c r="N12" s="45">
        <v>29</v>
      </c>
      <c r="O12" s="45">
        <v>37</v>
      </c>
      <c r="P12" s="65">
        <f t="shared" si="0"/>
        <v>66</v>
      </c>
      <c r="Q12" s="27"/>
      <c r="R12" s="32" t="s">
        <v>3</v>
      </c>
      <c r="S12" s="17">
        <v>4</v>
      </c>
      <c r="U12" s="16"/>
    </row>
    <row r="13" spans="1:25" s="14" customFormat="1" x14ac:dyDescent="0.3">
      <c r="A13" s="72"/>
      <c r="B13" s="25">
        <v>6</v>
      </c>
      <c r="C13" s="53" t="s">
        <v>38</v>
      </c>
      <c r="D13" s="45">
        <v>16</v>
      </c>
      <c r="E13" s="45">
        <v>29</v>
      </c>
      <c r="F13" s="54">
        <v>8</v>
      </c>
      <c r="G13" s="45">
        <v>16</v>
      </c>
      <c r="H13" s="13"/>
      <c r="I13" s="13"/>
      <c r="J13" s="45">
        <v>7</v>
      </c>
      <c r="K13" s="91" t="s">
        <v>39</v>
      </c>
      <c r="L13" s="92"/>
      <c r="M13" s="93"/>
      <c r="N13" s="45">
        <v>33</v>
      </c>
      <c r="O13" s="45">
        <v>35</v>
      </c>
      <c r="P13" s="65">
        <f t="shared" si="0"/>
        <v>68</v>
      </c>
      <c r="Q13" s="13"/>
      <c r="R13" s="31" t="s">
        <v>30</v>
      </c>
      <c r="S13" s="17"/>
      <c r="U13" s="16"/>
    </row>
    <row r="14" spans="1:25" s="14" customFormat="1" x14ac:dyDescent="0.3">
      <c r="A14" s="72"/>
      <c r="B14" s="52"/>
      <c r="C14" s="53"/>
      <c r="D14" s="54"/>
      <c r="E14" s="54"/>
      <c r="F14" s="54"/>
      <c r="G14" s="54"/>
      <c r="H14" s="13"/>
      <c r="I14" s="13"/>
      <c r="J14" s="44">
        <v>8</v>
      </c>
      <c r="K14" s="91" t="s">
        <v>40</v>
      </c>
      <c r="L14" s="92"/>
      <c r="M14" s="93"/>
      <c r="N14" s="45">
        <v>28</v>
      </c>
      <c r="O14" s="45">
        <v>39</v>
      </c>
      <c r="P14" s="65">
        <f t="shared" si="0"/>
        <v>67</v>
      </c>
      <c r="Q14" s="13"/>
      <c r="R14" s="33" t="s">
        <v>28</v>
      </c>
      <c r="S14" s="17">
        <v>12</v>
      </c>
      <c r="U14" s="16"/>
    </row>
    <row r="15" spans="1:25" s="14" customFormat="1" x14ac:dyDescent="0.3">
      <c r="A15" s="72"/>
      <c r="B15" s="25">
        <v>7</v>
      </c>
      <c r="C15" s="53" t="s">
        <v>39</v>
      </c>
      <c r="D15" s="45">
        <v>18</v>
      </c>
      <c r="E15" s="45">
        <v>33</v>
      </c>
      <c r="F15" s="54">
        <v>6</v>
      </c>
      <c r="G15" s="45">
        <v>18</v>
      </c>
      <c r="H15" s="13"/>
      <c r="I15" s="13"/>
      <c r="J15" s="45">
        <v>9</v>
      </c>
      <c r="K15" s="91" t="s">
        <v>41</v>
      </c>
      <c r="L15" s="92"/>
      <c r="M15" s="93"/>
      <c r="N15" s="45">
        <v>37</v>
      </c>
      <c r="O15" s="45">
        <v>37</v>
      </c>
      <c r="P15" s="65">
        <f t="shared" si="0"/>
        <v>74</v>
      </c>
      <c r="Q15" s="13"/>
      <c r="R15" s="33" t="s">
        <v>29</v>
      </c>
      <c r="S15" s="17">
        <v>6</v>
      </c>
      <c r="U15" s="16"/>
    </row>
    <row r="16" spans="1:25" s="14" customFormat="1" x14ac:dyDescent="0.3">
      <c r="A16" s="73"/>
      <c r="B16" s="25">
        <v>8</v>
      </c>
      <c r="C16" s="53" t="s">
        <v>40</v>
      </c>
      <c r="D16" s="45">
        <v>13</v>
      </c>
      <c r="E16" s="45">
        <v>28</v>
      </c>
      <c r="F16" s="71" t="s">
        <v>47</v>
      </c>
      <c r="G16" s="67">
        <v>14</v>
      </c>
      <c r="H16" s="13"/>
      <c r="I16" s="13"/>
      <c r="J16" s="44">
        <v>10</v>
      </c>
      <c r="K16" s="91" t="s">
        <v>42</v>
      </c>
      <c r="L16" s="92"/>
      <c r="M16" s="93"/>
      <c r="N16" s="45">
        <v>29</v>
      </c>
      <c r="O16" s="45">
        <v>39</v>
      </c>
      <c r="P16" s="65">
        <f t="shared" si="0"/>
        <v>68</v>
      </c>
      <c r="Q16" s="13"/>
      <c r="R16" s="33"/>
      <c r="S16" s="17"/>
      <c r="U16" s="16"/>
    </row>
    <row r="17" spans="1:23" s="14" customFormat="1" x14ac:dyDescent="0.3">
      <c r="A17" s="72"/>
      <c r="B17" s="25">
        <v>9</v>
      </c>
      <c r="C17" s="53" t="s">
        <v>41</v>
      </c>
      <c r="D17" s="45">
        <v>14</v>
      </c>
      <c r="E17" s="45">
        <v>37</v>
      </c>
      <c r="F17" s="69">
        <v>2</v>
      </c>
      <c r="G17" s="67">
        <v>13</v>
      </c>
      <c r="H17" s="13">
        <v>2</v>
      </c>
      <c r="I17" s="13"/>
      <c r="J17" s="65">
        <v>11</v>
      </c>
      <c r="K17" s="91" t="s">
        <v>43</v>
      </c>
      <c r="L17" s="92"/>
      <c r="M17" s="93"/>
      <c r="N17" s="45">
        <v>34</v>
      </c>
      <c r="O17" s="45">
        <v>41</v>
      </c>
      <c r="P17" s="65">
        <f t="shared" si="0"/>
        <v>75</v>
      </c>
      <c r="Q17" s="27"/>
      <c r="R17" s="31" t="s">
        <v>15</v>
      </c>
      <c r="S17" s="17">
        <v>12</v>
      </c>
      <c r="U17" s="16"/>
    </row>
    <row r="18" spans="1:23" s="14" customFormat="1" x14ac:dyDescent="0.3">
      <c r="A18" s="72"/>
      <c r="B18" s="52"/>
      <c r="C18" s="53"/>
      <c r="D18" s="54"/>
      <c r="E18" s="54"/>
      <c r="F18" s="54"/>
      <c r="G18" s="54"/>
      <c r="H18" s="42"/>
      <c r="I18" s="62"/>
      <c r="J18" s="44">
        <v>12</v>
      </c>
      <c r="K18" s="91" t="s">
        <v>44</v>
      </c>
      <c r="L18" s="92"/>
      <c r="M18" s="93"/>
      <c r="N18" s="45">
        <v>37</v>
      </c>
      <c r="O18" s="45">
        <v>39</v>
      </c>
      <c r="P18" s="77">
        <f t="shared" si="0"/>
        <v>76</v>
      </c>
      <c r="Q18" s="13">
        <v>4</v>
      </c>
      <c r="R18" s="32" t="s">
        <v>6</v>
      </c>
      <c r="S18" s="17">
        <f>SUM(S5:S17)</f>
        <v>72</v>
      </c>
      <c r="U18" s="16"/>
    </row>
    <row r="19" spans="1:23" s="14" customFormat="1" x14ac:dyDescent="0.3">
      <c r="A19" s="72"/>
      <c r="B19" s="25">
        <v>10</v>
      </c>
      <c r="C19" s="53" t="s">
        <v>42</v>
      </c>
      <c r="D19" s="45">
        <v>21</v>
      </c>
      <c r="E19" s="45">
        <v>29</v>
      </c>
      <c r="F19" s="54">
        <v>8</v>
      </c>
      <c r="G19" s="45">
        <v>21</v>
      </c>
      <c r="H19" s="42"/>
      <c r="I19" s="62"/>
      <c r="J19" s="44"/>
      <c r="K19" s="94"/>
      <c r="L19" s="92"/>
      <c r="M19" s="93"/>
      <c r="N19" s="45"/>
      <c r="O19" s="45"/>
      <c r="P19" s="45"/>
      <c r="Q19" s="13"/>
      <c r="U19" s="16"/>
    </row>
    <row r="20" spans="1:23" s="14" customFormat="1" x14ac:dyDescent="0.3">
      <c r="A20" s="72"/>
      <c r="B20" s="25">
        <v>11</v>
      </c>
      <c r="C20" s="53" t="s">
        <v>43</v>
      </c>
      <c r="D20" s="45">
        <v>14</v>
      </c>
      <c r="E20" s="45">
        <v>34</v>
      </c>
      <c r="F20" s="54">
        <v>5</v>
      </c>
      <c r="G20" s="45">
        <v>14</v>
      </c>
      <c r="H20" s="42"/>
      <c r="I20" s="62"/>
      <c r="J20" s="44"/>
      <c r="K20" s="94"/>
      <c r="L20" s="92"/>
      <c r="M20" s="93"/>
      <c r="N20" s="45"/>
      <c r="O20" s="45"/>
      <c r="P20" s="45"/>
      <c r="Q20" s="27"/>
      <c r="R20" s="15" t="s">
        <v>7</v>
      </c>
      <c r="U20" s="16"/>
    </row>
    <row r="21" spans="1:23" s="14" customFormat="1" ht="15" thickBot="1" x14ac:dyDescent="0.35">
      <c r="A21" s="75"/>
      <c r="B21" s="25">
        <v>12</v>
      </c>
      <c r="C21" s="53" t="s">
        <v>44</v>
      </c>
      <c r="D21" s="45">
        <v>13</v>
      </c>
      <c r="E21" s="45">
        <v>37</v>
      </c>
      <c r="F21" s="69">
        <v>2</v>
      </c>
      <c r="G21" s="67">
        <v>12</v>
      </c>
      <c r="H21" s="13">
        <v>2</v>
      </c>
      <c r="I21" s="13">
        <v>2</v>
      </c>
      <c r="J21" s="28"/>
      <c r="K21" s="28"/>
      <c r="L21" s="28"/>
      <c r="M21" s="28"/>
      <c r="N21" s="28"/>
      <c r="O21" s="28"/>
      <c r="P21" s="28"/>
    </row>
    <row r="22" spans="1:23" s="14" customFormat="1" x14ac:dyDescent="0.3">
      <c r="A22" s="24"/>
      <c r="B22" s="20"/>
      <c r="C22" s="21" t="s">
        <v>31</v>
      </c>
      <c r="D22" s="45"/>
      <c r="E22" s="45"/>
      <c r="F22" s="54"/>
      <c r="G22" s="45"/>
      <c r="H22" s="13"/>
      <c r="I22" s="13"/>
      <c r="J22" s="118" t="s">
        <v>59</v>
      </c>
      <c r="K22" s="119"/>
      <c r="L22" s="119"/>
      <c r="M22" s="119"/>
      <c r="N22" s="119"/>
      <c r="O22" s="119"/>
      <c r="P22" s="120"/>
      <c r="Q22" s="34"/>
      <c r="R22" s="19" t="s">
        <v>10</v>
      </c>
      <c r="V22" s="16"/>
    </row>
    <row r="23" spans="1:23" s="14" customFormat="1" x14ac:dyDescent="0.3">
      <c r="A23" s="24"/>
      <c r="B23" s="20"/>
      <c r="C23" s="53" t="s">
        <v>49</v>
      </c>
      <c r="D23" s="45"/>
      <c r="E23" s="45"/>
      <c r="F23" s="54"/>
      <c r="G23" s="45"/>
      <c r="H23" s="13"/>
      <c r="I23" s="13"/>
      <c r="J23" s="48"/>
      <c r="K23" s="94"/>
      <c r="L23" s="93"/>
      <c r="M23" s="41" t="s">
        <v>56</v>
      </c>
      <c r="N23" s="41" t="s">
        <v>60</v>
      </c>
      <c r="O23" s="44"/>
      <c r="P23" s="49" t="s">
        <v>61</v>
      </c>
      <c r="Q23" s="27"/>
      <c r="R23" s="19" t="s">
        <v>16</v>
      </c>
      <c r="V23" s="16"/>
    </row>
    <row r="24" spans="1:23" s="14" customFormat="1" ht="15" thickBot="1" x14ac:dyDescent="0.35">
      <c r="A24" s="24"/>
      <c r="B24" s="20" t="s">
        <v>0</v>
      </c>
      <c r="C24" s="45"/>
      <c r="D24" s="45"/>
      <c r="E24" s="45"/>
      <c r="F24" s="54"/>
      <c r="G24" s="56"/>
      <c r="H24" s="13"/>
      <c r="I24" s="13"/>
      <c r="J24" s="50"/>
      <c r="K24" s="106"/>
      <c r="L24" s="107"/>
      <c r="M24" s="43"/>
      <c r="N24" s="43"/>
      <c r="O24" s="46"/>
      <c r="P24" s="59"/>
      <c r="Q24" s="27"/>
      <c r="R24" s="18" t="s">
        <v>8</v>
      </c>
      <c r="V24" s="16"/>
      <c r="W24" s="16"/>
    </row>
    <row r="25" spans="1:23" s="14" customFormat="1" ht="15" thickBot="1" x14ac:dyDescent="0.35">
      <c r="A25" s="103"/>
      <c r="B25" s="25">
        <v>1</v>
      </c>
      <c r="C25" s="53" t="s">
        <v>33</v>
      </c>
      <c r="D25" s="45">
        <v>21</v>
      </c>
      <c r="E25" s="111">
        <v>39</v>
      </c>
      <c r="F25" s="115">
        <v>2</v>
      </c>
      <c r="G25" s="45">
        <v>21</v>
      </c>
      <c r="H25" s="62" t="s">
        <v>24</v>
      </c>
      <c r="I25" s="13"/>
      <c r="J25" s="35"/>
      <c r="K25" s="108" t="s">
        <v>33</v>
      </c>
      <c r="L25" s="109"/>
      <c r="M25" s="47">
        <v>32</v>
      </c>
      <c r="N25" s="47">
        <v>39</v>
      </c>
      <c r="O25" s="47">
        <f>M25+N25</f>
        <v>71</v>
      </c>
      <c r="P25" s="126">
        <f>O25+O26+O27</f>
        <v>213</v>
      </c>
      <c r="Q25" s="62"/>
      <c r="R25" s="19" t="s">
        <v>20</v>
      </c>
      <c r="V25" s="16"/>
      <c r="W25" s="16"/>
    </row>
    <row r="26" spans="1:23" s="14" customFormat="1" ht="15" thickBot="1" x14ac:dyDescent="0.35">
      <c r="A26" s="104"/>
      <c r="B26" s="25">
        <v>5</v>
      </c>
      <c r="C26" s="64" t="s">
        <v>37</v>
      </c>
      <c r="D26" s="45">
        <v>30</v>
      </c>
      <c r="E26" s="112"/>
      <c r="F26" s="116"/>
      <c r="G26" s="45">
        <v>30</v>
      </c>
      <c r="H26" s="62" t="s">
        <v>24</v>
      </c>
      <c r="I26" s="13"/>
      <c r="J26" s="36"/>
      <c r="K26" s="110" t="s">
        <v>37</v>
      </c>
      <c r="L26" s="110"/>
      <c r="M26" s="45">
        <v>29</v>
      </c>
      <c r="N26" s="45">
        <v>39</v>
      </c>
      <c r="O26" s="66">
        <f t="shared" ref="O26:O36" si="1">M26+N26</f>
        <v>68</v>
      </c>
      <c r="P26" s="127"/>
      <c r="Q26" s="62"/>
      <c r="R26" s="19" t="s">
        <v>19</v>
      </c>
      <c r="V26" s="16"/>
      <c r="W26" s="16"/>
    </row>
    <row r="27" spans="1:23" s="14" customFormat="1" ht="15" thickBot="1" x14ac:dyDescent="0.35">
      <c r="A27" s="104"/>
      <c r="B27" s="25">
        <v>11</v>
      </c>
      <c r="C27" s="64" t="s">
        <v>43</v>
      </c>
      <c r="D27" s="45">
        <v>14</v>
      </c>
      <c r="E27" s="111">
        <v>41</v>
      </c>
      <c r="F27" s="135">
        <v>1</v>
      </c>
      <c r="G27" s="67">
        <v>13</v>
      </c>
      <c r="H27" s="13">
        <v>5</v>
      </c>
      <c r="I27" s="13">
        <v>3</v>
      </c>
      <c r="J27" s="37"/>
      <c r="K27" s="106" t="s">
        <v>41</v>
      </c>
      <c r="L27" s="106"/>
      <c r="M27" s="46">
        <v>37</v>
      </c>
      <c r="N27" s="46">
        <v>37</v>
      </c>
      <c r="O27" s="66">
        <f t="shared" si="1"/>
        <v>74</v>
      </c>
      <c r="P27" s="128"/>
      <c r="Q27" s="62"/>
      <c r="R27" s="19" t="s">
        <v>22</v>
      </c>
      <c r="V27" s="16"/>
      <c r="W27" s="16"/>
    </row>
    <row r="28" spans="1:23" s="14" customFormat="1" ht="15" thickBot="1" x14ac:dyDescent="0.35">
      <c r="A28" s="105"/>
      <c r="B28" s="25">
        <v>4</v>
      </c>
      <c r="C28" s="64" t="s">
        <v>36</v>
      </c>
      <c r="D28" s="45">
        <v>25</v>
      </c>
      <c r="E28" s="112"/>
      <c r="F28" s="136"/>
      <c r="G28" s="67">
        <v>24</v>
      </c>
      <c r="H28" s="13">
        <v>5</v>
      </c>
      <c r="I28" s="13">
        <v>3</v>
      </c>
      <c r="J28" s="35"/>
      <c r="K28" s="108" t="s">
        <v>34</v>
      </c>
      <c r="L28" s="108"/>
      <c r="M28" s="47">
        <v>39</v>
      </c>
      <c r="N28" s="47">
        <v>39</v>
      </c>
      <c r="O28" s="66">
        <f t="shared" si="1"/>
        <v>78</v>
      </c>
      <c r="P28" s="129">
        <f>O28+O29+O30</f>
        <v>212</v>
      </c>
      <c r="Q28" s="13"/>
      <c r="R28" s="19" t="s">
        <v>21</v>
      </c>
      <c r="V28" s="16"/>
      <c r="W28" s="16"/>
    </row>
    <row r="29" spans="1:23" s="14" customFormat="1" ht="15" thickBot="1" x14ac:dyDescent="0.35">
      <c r="A29" s="103"/>
      <c r="B29" s="25">
        <v>3</v>
      </c>
      <c r="C29" s="64" t="s">
        <v>35</v>
      </c>
      <c r="D29" s="45">
        <v>11</v>
      </c>
      <c r="E29" s="111">
        <v>35</v>
      </c>
      <c r="F29" s="137">
        <v>6</v>
      </c>
      <c r="G29" s="67">
        <v>12</v>
      </c>
      <c r="H29" s="42"/>
      <c r="I29" s="62"/>
      <c r="J29" s="38"/>
      <c r="K29" s="110" t="s">
        <v>38</v>
      </c>
      <c r="L29" s="110"/>
      <c r="M29" s="45">
        <v>29</v>
      </c>
      <c r="N29" s="45">
        <v>37</v>
      </c>
      <c r="O29" s="66">
        <f t="shared" si="1"/>
        <v>66</v>
      </c>
      <c r="P29" s="130"/>
      <c r="Q29" s="13"/>
      <c r="R29" s="19" t="s">
        <v>25</v>
      </c>
      <c r="W29" s="16"/>
    </row>
    <row r="30" spans="1:23" s="14" customFormat="1" ht="15" thickBot="1" x14ac:dyDescent="0.35">
      <c r="A30" s="104"/>
      <c r="B30" s="25">
        <v>7</v>
      </c>
      <c r="C30" s="64" t="s">
        <v>39</v>
      </c>
      <c r="D30" s="45">
        <v>18</v>
      </c>
      <c r="E30" s="112"/>
      <c r="F30" s="138"/>
      <c r="G30" s="67">
        <v>19</v>
      </c>
      <c r="H30" s="13"/>
      <c r="I30" s="13"/>
      <c r="J30" s="37"/>
      <c r="K30" s="106" t="s">
        <v>42</v>
      </c>
      <c r="L30" s="107"/>
      <c r="M30" s="46">
        <v>29</v>
      </c>
      <c r="N30" s="46">
        <v>39</v>
      </c>
      <c r="O30" s="66">
        <f t="shared" si="1"/>
        <v>68</v>
      </c>
      <c r="P30" s="131"/>
      <c r="Q30" s="13"/>
      <c r="R30" s="19" t="s">
        <v>11</v>
      </c>
      <c r="W30" s="16"/>
    </row>
    <row r="31" spans="1:23" s="14" customFormat="1" ht="15" thickBot="1" x14ac:dyDescent="0.35">
      <c r="A31" s="104"/>
      <c r="B31" s="25">
        <v>12</v>
      </c>
      <c r="C31" s="64" t="s">
        <v>44</v>
      </c>
      <c r="D31" s="45">
        <v>12</v>
      </c>
      <c r="E31" s="113">
        <v>39</v>
      </c>
      <c r="F31" s="115">
        <v>2</v>
      </c>
      <c r="G31" s="45">
        <v>12</v>
      </c>
      <c r="H31" s="62" t="s">
        <v>24</v>
      </c>
      <c r="I31" s="13"/>
      <c r="J31" s="39"/>
      <c r="K31" s="108" t="s">
        <v>35</v>
      </c>
      <c r="L31" s="108"/>
      <c r="M31" s="47">
        <v>39</v>
      </c>
      <c r="N31" s="47">
        <v>35</v>
      </c>
      <c r="O31" s="66">
        <f t="shared" si="1"/>
        <v>74</v>
      </c>
      <c r="P31" s="132">
        <f>O31+O32+O33</f>
        <v>217</v>
      </c>
      <c r="Q31" s="13">
        <v>4</v>
      </c>
      <c r="R31" s="19" t="s">
        <v>13</v>
      </c>
      <c r="W31" s="16"/>
    </row>
    <row r="32" spans="1:23" s="14" customFormat="1" ht="15" thickBot="1" x14ac:dyDescent="0.35">
      <c r="A32" s="105"/>
      <c r="B32" s="25">
        <v>10</v>
      </c>
      <c r="C32" s="64" t="s">
        <v>42</v>
      </c>
      <c r="D32" s="45">
        <v>21</v>
      </c>
      <c r="E32" s="114"/>
      <c r="F32" s="116"/>
      <c r="G32" s="45">
        <v>21</v>
      </c>
      <c r="H32" s="62" t="s">
        <v>24</v>
      </c>
      <c r="I32" s="13"/>
      <c r="J32" s="36"/>
      <c r="K32" s="110" t="s">
        <v>39</v>
      </c>
      <c r="L32" s="110"/>
      <c r="M32" s="45">
        <v>33</v>
      </c>
      <c r="N32" s="45">
        <v>35</v>
      </c>
      <c r="O32" s="66">
        <f t="shared" si="1"/>
        <v>68</v>
      </c>
      <c r="P32" s="133"/>
      <c r="Q32" s="13">
        <v>4</v>
      </c>
      <c r="R32" s="60"/>
      <c r="S32" s="28"/>
      <c r="W32" s="16"/>
    </row>
    <row r="33" spans="1:23" s="14" customFormat="1" ht="15" thickBot="1" x14ac:dyDescent="0.35">
      <c r="A33" s="103"/>
      <c r="B33" s="25">
        <v>6</v>
      </c>
      <c r="C33" s="64" t="s">
        <v>38</v>
      </c>
      <c r="D33" s="45">
        <v>16</v>
      </c>
      <c r="E33" s="111">
        <v>37</v>
      </c>
      <c r="F33" s="111">
        <v>5</v>
      </c>
      <c r="G33" s="44">
        <v>16</v>
      </c>
      <c r="H33" s="42"/>
      <c r="I33" s="62"/>
      <c r="J33" s="37"/>
      <c r="K33" s="121" t="s">
        <v>43</v>
      </c>
      <c r="L33" s="122"/>
      <c r="M33" s="46">
        <v>34</v>
      </c>
      <c r="N33" s="46">
        <v>41</v>
      </c>
      <c r="O33" s="66">
        <f t="shared" si="1"/>
        <v>75</v>
      </c>
      <c r="P33" s="134"/>
      <c r="Q33" s="13">
        <v>4</v>
      </c>
      <c r="R33" s="1" t="s">
        <v>62</v>
      </c>
      <c r="S33" s="82">
        <v>52</v>
      </c>
    </row>
    <row r="34" spans="1:23" s="14" customFormat="1" ht="15" thickBot="1" x14ac:dyDescent="0.35">
      <c r="A34" s="104"/>
      <c r="B34" s="25">
        <v>9</v>
      </c>
      <c r="C34" s="64" t="s">
        <v>41</v>
      </c>
      <c r="D34" s="45">
        <v>13</v>
      </c>
      <c r="E34" s="112"/>
      <c r="F34" s="112"/>
      <c r="G34" s="45">
        <v>13</v>
      </c>
      <c r="H34" s="13"/>
      <c r="I34" s="13"/>
      <c r="J34" s="35"/>
      <c r="K34" s="123" t="s">
        <v>36</v>
      </c>
      <c r="L34" s="124"/>
      <c r="M34" s="47">
        <v>24</v>
      </c>
      <c r="N34" s="47">
        <v>41</v>
      </c>
      <c r="O34" s="66">
        <f t="shared" si="1"/>
        <v>65</v>
      </c>
      <c r="P34" s="129">
        <f>O34+O35+O36</f>
        <v>208</v>
      </c>
      <c r="Q34" s="13"/>
      <c r="R34" s="1" t="s">
        <v>69</v>
      </c>
      <c r="S34" s="61"/>
    </row>
    <row r="35" spans="1:23" s="14" customFormat="1" ht="15" thickBot="1" x14ac:dyDescent="0.35">
      <c r="A35" s="104"/>
      <c r="B35" s="25">
        <v>8</v>
      </c>
      <c r="C35" s="64" t="s">
        <v>40</v>
      </c>
      <c r="D35" s="45">
        <v>14</v>
      </c>
      <c r="E35" s="111">
        <v>39</v>
      </c>
      <c r="F35" s="115">
        <v>2</v>
      </c>
      <c r="G35" s="44">
        <v>14</v>
      </c>
      <c r="H35" s="62" t="s">
        <v>24</v>
      </c>
      <c r="I35" s="13"/>
      <c r="J35" s="38"/>
      <c r="K35" s="110" t="s">
        <v>40</v>
      </c>
      <c r="L35" s="125"/>
      <c r="M35" s="45">
        <v>28</v>
      </c>
      <c r="N35" s="45">
        <v>39</v>
      </c>
      <c r="O35" s="66">
        <f t="shared" si="1"/>
        <v>67</v>
      </c>
      <c r="P35" s="130"/>
      <c r="Q35" s="13"/>
      <c r="R35" s="79" t="s">
        <v>71</v>
      </c>
      <c r="S35" s="80">
        <v>4</v>
      </c>
      <c r="T35" s="1" t="s">
        <v>64</v>
      </c>
      <c r="V35" s="13"/>
    </row>
    <row r="36" spans="1:23" s="14" customFormat="1" ht="15" thickBot="1" x14ac:dyDescent="0.35">
      <c r="A36" s="105"/>
      <c r="B36" s="25">
        <v>2</v>
      </c>
      <c r="C36" s="64" t="s">
        <v>34</v>
      </c>
      <c r="D36" s="45">
        <v>15</v>
      </c>
      <c r="E36" s="112"/>
      <c r="F36" s="116"/>
      <c r="G36" s="45">
        <v>15</v>
      </c>
      <c r="H36" s="62" t="s">
        <v>24</v>
      </c>
      <c r="I36" s="62"/>
      <c r="J36" s="40"/>
      <c r="K36" s="106" t="s">
        <v>44</v>
      </c>
      <c r="L36" s="106"/>
      <c r="M36" s="46">
        <v>37</v>
      </c>
      <c r="N36" s="46">
        <v>39</v>
      </c>
      <c r="O36" s="66">
        <f t="shared" si="1"/>
        <v>76</v>
      </c>
      <c r="P36" s="131"/>
      <c r="Q36" s="13"/>
      <c r="R36" s="79" t="s">
        <v>63</v>
      </c>
      <c r="S36" s="80">
        <v>10</v>
      </c>
      <c r="V36" s="13"/>
    </row>
    <row r="37" spans="1:23" s="14" customFormat="1" ht="15" thickBot="1" x14ac:dyDescent="0.35">
      <c r="A37" s="22"/>
      <c r="B37" s="1"/>
      <c r="C37" s="1"/>
      <c r="D37" s="1"/>
      <c r="E37" s="1"/>
      <c r="F37" s="1"/>
      <c r="G37" s="2"/>
      <c r="H37" s="84">
        <f>SUM(H7:H36)</f>
        <v>24</v>
      </c>
      <c r="I37" s="84">
        <f>SUM(I7:I36)</f>
        <v>12</v>
      </c>
      <c r="J37" s="13"/>
      <c r="K37" s="117"/>
      <c r="L37" s="117"/>
      <c r="M37" s="13"/>
      <c r="N37" s="13"/>
      <c r="O37" s="13"/>
      <c r="P37" s="13"/>
      <c r="Q37" s="84">
        <f>SUM(Q7:Q36)</f>
        <v>16</v>
      </c>
      <c r="R37" s="78" t="s">
        <v>65</v>
      </c>
      <c r="S37" s="26">
        <v>6</v>
      </c>
      <c r="V37" s="13"/>
      <c r="W37" s="27"/>
    </row>
    <row r="38" spans="1:23" s="14" customFormat="1" ht="15.6" thickTop="1" thickBot="1" x14ac:dyDescent="0.35">
      <c r="A38" s="22"/>
      <c r="B38" s="1"/>
      <c r="C38" s="1"/>
      <c r="D38" s="1"/>
      <c r="E38" s="1"/>
      <c r="F38" s="1"/>
      <c r="G38" s="2"/>
      <c r="H38" s="42"/>
      <c r="I38" s="62"/>
      <c r="J38" s="13"/>
      <c r="K38" s="117"/>
      <c r="L38" s="117"/>
      <c r="M38" s="13"/>
      <c r="N38" s="13"/>
      <c r="O38" s="13"/>
      <c r="P38" s="13"/>
      <c r="Q38" s="13"/>
      <c r="R38" s="78" t="s">
        <v>67</v>
      </c>
      <c r="S38" s="81">
        <f>SUM(S35:S37)</f>
        <v>20</v>
      </c>
      <c r="V38" s="27"/>
      <c r="W38" s="27"/>
    </row>
    <row r="39" spans="1:23" ht="15" thickTop="1" x14ac:dyDescent="0.3">
      <c r="J39" s="13"/>
      <c r="K39" s="117"/>
      <c r="L39" s="117"/>
      <c r="M39" s="13"/>
      <c r="N39" s="13"/>
      <c r="O39" s="13"/>
      <c r="P39" s="13"/>
      <c r="Q39" s="13"/>
      <c r="R39" s="78" t="s">
        <v>66</v>
      </c>
      <c r="S39" s="26">
        <v>17</v>
      </c>
      <c r="V39" s="27"/>
      <c r="W39" s="27"/>
    </row>
    <row r="40" spans="1:23" x14ac:dyDescent="0.3">
      <c r="R40" s="78" t="s">
        <v>68</v>
      </c>
      <c r="S40" s="26">
        <v>3</v>
      </c>
      <c r="T40" s="1" t="s">
        <v>70</v>
      </c>
    </row>
  </sheetData>
  <mergeCells count="56">
    <mergeCell ref="P28:P30"/>
    <mergeCell ref="P31:P33"/>
    <mergeCell ref="P34:P36"/>
    <mergeCell ref="F27:F28"/>
    <mergeCell ref="F29:F30"/>
    <mergeCell ref="F31:F32"/>
    <mergeCell ref="F33:F34"/>
    <mergeCell ref="F35:F36"/>
    <mergeCell ref="K18:M18"/>
    <mergeCell ref="K39:L39"/>
    <mergeCell ref="K38:L38"/>
    <mergeCell ref="K37:L37"/>
    <mergeCell ref="K23:L23"/>
    <mergeCell ref="K36:L36"/>
    <mergeCell ref="J22:P22"/>
    <mergeCell ref="K31:L31"/>
    <mergeCell ref="K32:L32"/>
    <mergeCell ref="K33:L33"/>
    <mergeCell ref="K34:L34"/>
    <mergeCell ref="K35:L35"/>
    <mergeCell ref="K26:L26"/>
    <mergeCell ref="K27:L27"/>
    <mergeCell ref="K28:L28"/>
    <mergeCell ref="P25:P27"/>
    <mergeCell ref="A29:A32"/>
    <mergeCell ref="A33:A36"/>
    <mergeCell ref="K19:M19"/>
    <mergeCell ref="K20:M20"/>
    <mergeCell ref="K24:L24"/>
    <mergeCell ref="K25:L25"/>
    <mergeCell ref="K29:L29"/>
    <mergeCell ref="K30:L30"/>
    <mergeCell ref="A25:A28"/>
    <mergeCell ref="E25:E26"/>
    <mergeCell ref="E27:E28"/>
    <mergeCell ref="E29:E30"/>
    <mergeCell ref="E31:E32"/>
    <mergeCell ref="E33:E34"/>
    <mergeCell ref="E35:E36"/>
    <mergeCell ref="F25:F26"/>
    <mergeCell ref="K17:M17"/>
    <mergeCell ref="K7:M7"/>
    <mergeCell ref="K8:M8"/>
    <mergeCell ref="K10:M10"/>
    <mergeCell ref="K11:M11"/>
    <mergeCell ref="K12:M12"/>
    <mergeCell ref="K9:M9"/>
    <mergeCell ref="K14:M14"/>
    <mergeCell ref="C3:G3"/>
    <mergeCell ref="J3:O3"/>
    <mergeCell ref="K13:M13"/>
    <mergeCell ref="K15:M15"/>
    <mergeCell ref="K16:M16"/>
    <mergeCell ref="K4:O4"/>
    <mergeCell ref="K5:M5"/>
    <mergeCell ref="K6:M6"/>
  </mergeCells>
  <printOptions horizontalCentered="1" verticalCentered="1"/>
  <pageMargins left="0.19685039370078741" right="0.19685039370078741" top="0.19685039370078741" bottom="0.19685039370078741" header="0" footer="0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2016-05-19T12:20:39Z</dcterms:modified>
</cp:coreProperties>
</file>